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Лист1 " sheetId="1" r:id="rId1"/>
  </sheets>
  <definedNames>
    <definedName name="_xlnm.Print_Area" localSheetId="0">'Лист1 '!$A$1:$F$31</definedName>
  </definedNames>
  <calcPr fullCalcOnLoad="1"/>
</workbook>
</file>

<file path=xl/sharedStrings.xml><?xml version="1.0" encoding="utf-8"?>
<sst xmlns="http://schemas.openxmlformats.org/spreadsheetml/2006/main" count="38" uniqueCount="35">
  <si>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</si>
  <si>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</si>
  <si>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</si>
  <si>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</si>
  <si>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</si>
  <si>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</si>
  <si>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</si>
  <si>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</si>
  <si>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</si>
  <si>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Кошти, що передаються із загального фонду бюджету до бюджету розвитку (спеціального фонду)</t>
  </si>
  <si>
    <t>Зміни обсягів бюджетних коштів </t>
  </si>
  <si>
    <t>602100 </t>
  </si>
  <si>
    <t>На початок періоду </t>
  </si>
  <si>
    <t xml:space="preserve">до рішення Южноукраїнської міської ради      </t>
  </si>
  <si>
    <t>Найменування 
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</si>
  <si>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</si>
  <si>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</si>
  <si>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</si>
  <si>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</si>
  <si>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</si>
  <si>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</si>
  <si>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х</t>
  </si>
  <si>
    <t xml:space="preserve">На початок періоду </t>
  </si>
  <si>
    <t>Додаток №2</t>
  </si>
  <si>
    <t>(грн.)</t>
  </si>
  <si>
    <t>ФІНАНСУВАННЯ</t>
  </si>
  <si>
    <t>(код бюджету)</t>
  </si>
  <si>
    <t>бюджету міста Южноукраїнська на 2020 рік</t>
  </si>
  <si>
    <t xml:space="preserve"> - субвенції з місцевого бюджету на здійснення переданих видатків у сфері охорони здоров'я за рахунок коштів медичної субвенції </t>
  </si>
  <si>
    <t>із них за рахунок залишків коштів за станом на 01.01.2020:</t>
  </si>
  <si>
    <t xml:space="preserve">Начальник фінансового управління Южноукраїнської міської ради            </t>
  </si>
  <si>
    <t>Т.О.Гончарова</t>
  </si>
  <si>
    <t xml:space="preserve"> - медичної субвенції з державного бюджету, що утворився на початок бюджетного періоду </t>
  </si>
  <si>
    <t xml:space="preserve"> - субвенції з місцевого бюджету за рахунок залишку коштів освітньої субвенції, що утворився на початок бюджетного періоду</t>
  </si>
  <si>
    <t>від__17.12.____2020 №_18_______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</si>
</sst>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00"/>
    <numFmt numFmtId="197" formatCode="#,##0.000"/>
    <numFmt numFmtId="198" formatCode="#,##0.0000"/>
    <numFmt numFmtId="199" formatCode="#,##0.00000"/>
    <numFmt numFmtId="200" formatCode="#,##0.000000"/>
    <numFmt numFmtId="201" formatCode="0.00000"/>
    <numFmt numFmtId="202" formatCode="0.0000"/>
    <numFmt numFmtId="203" formatCode="#,##0.0"/>
  </numFmts>
  <fonts count="5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197" fontId="4" fillId="0" borderId="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left" wrapText="1"/>
    </xf>
    <xf numFmtId="3" fontId="8" fillId="0" borderId="11" xfId="0" applyNumberFormat="1" applyFont="1" applyBorder="1" applyAlignment="1">
      <alignment horizontal="center" wrapText="1"/>
    </xf>
    <xf numFmtId="199" fontId="8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wrapText="1"/>
    </xf>
    <xf numFmtId="20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wrapText="1"/>
    </xf>
    <xf numFmtId="0" fontId="4" fillId="0" borderId="13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" fontId="6" fillId="0" borderId="18" xfId="0" applyNumberFormat="1" applyFont="1" applyBorder="1" applyAlignment="1">
      <alignment horizontal="center" wrapText="1"/>
    </xf>
    <xf numFmtId="2" fontId="12" fillId="0" borderId="19" xfId="0" applyNumberFormat="1" applyFont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2" fontId="12" fillId="0" borderId="10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50" zoomScaleSheetLayoutView="50" zoomScalePageLayoutView="0" workbookViewId="0" topLeftCell="A1">
      <selection activeCell="H28" sqref="H27:H28"/>
    </sheetView>
  </sheetViews>
  <sheetFormatPr defaultColWidth="9.125" defaultRowHeight="12.75"/>
  <cols>
    <col min="1" max="1" width="12.50390625" style="3" customWidth="1"/>
    <col min="2" max="2" width="119.50390625" style="4" customWidth="1"/>
    <col min="3" max="3" width="19.75390625" style="4" customWidth="1"/>
    <col min="4" max="4" width="20.75390625" style="3" customWidth="1"/>
    <col min="5" max="5" width="23.25390625" style="3" customWidth="1"/>
    <col min="6" max="6" width="23.375" style="3" customWidth="1"/>
    <col min="7" max="7" width="24.125" style="3" customWidth="1"/>
    <col min="8" max="8" width="20.625" style="3" bestFit="1" customWidth="1"/>
    <col min="9" max="16384" width="9.125" style="3" customWidth="1"/>
  </cols>
  <sheetData>
    <row r="1" spans="2:7" s="1" customFormat="1" ht="23.25" customHeight="1">
      <c r="B1" s="2"/>
      <c r="C1" s="2"/>
      <c r="E1" s="81" t="s">
        <v>23</v>
      </c>
      <c r="F1" s="81"/>
      <c r="G1" s="81"/>
    </row>
    <row r="2" spans="2:7" s="1" customFormat="1" ht="20.25" customHeight="1">
      <c r="B2" s="2"/>
      <c r="C2" s="2"/>
      <c r="E2" s="13" t="s">
        <v>13</v>
      </c>
      <c r="F2" s="13"/>
      <c r="G2" s="13"/>
    </row>
    <row r="3" spans="2:7" s="1" customFormat="1" ht="18.75" customHeight="1">
      <c r="B3" s="2"/>
      <c r="C3" s="2"/>
      <c r="E3" s="13" t="s">
        <v>34</v>
      </c>
      <c r="F3" s="13"/>
      <c r="G3" s="13"/>
    </row>
    <row r="4" spans="2:7" s="1" customFormat="1" ht="9.75" customHeight="1">
      <c r="B4" s="2"/>
      <c r="C4" s="2"/>
      <c r="E4" s="13"/>
      <c r="F4" s="13"/>
      <c r="G4" s="13"/>
    </row>
    <row r="5" spans="1:6" ht="26.25" customHeight="1">
      <c r="A5" s="82" t="s">
        <v>25</v>
      </c>
      <c r="B5" s="82"/>
      <c r="C5" s="82"/>
      <c r="D5" s="82"/>
      <c r="E5" s="82"/>
      <c r="F5" s="82"/>
    </row>
    <row r="6" spans="1:6" ht="23.25" customHeight="1">
      <c r="A6" s="82" t="s">
        <v>27</v>
      </c>
      <c r="B6" s="82"/>
      <c r="C6" s="82"/>
      <c r="D6" s="82"/>
      <c r="E6" s="82"/>
      <c r="F6" s="82"/>
    </row>
    <row r="7" spans="1:6" ht="21.75" customHeight="1">
      <c r="A7" s="74">
        <v>14205100000</v>
      </c>
      <c r="B7" s="74"/>
      <c r="C7" s="74"/>
      <c r="D7" s="74"/>
      <c r="E7" s="74"/>
      <c r="F7" s="74"/>
    </row>
    <row r="8" spans="1:6" ht="17.25" customHeight="1">
      <c r="A8" s="75" t="s">
        <v>26</v>
      </c>
      <c r="B8" s="75"/>
      <c r="C8" s="75"/>
      <c r="D8" s="75"/>
      <c r="E8" s="75"/>
      <c r="F8" s="75"/>
    </row>
    <row r="9" ht="15.75" customHeight="1">
      <c r="F9" s="21" t="s">
        <v>24</v>
      </c>
    </row>
    <row r="10" spans="1:6" s="5" customFormat="1" ht="16.5" customHeight="1">
      <c r="A10" s="76" t="s">
        <v>5</v>
      </c>
      <c r="B10" s="76" t="s">
        <v>14</v>
      </c>
      <c r="C10" s="76" t="s">
        <v>15</v>
      </c>
      <c r="D10" s="76" t="s">
        <v>6</v>
      </c>
      <c r="E10" s="76" t="s">
        <v>7</v>
      </c>
      <c r="F10" s="76"/>
    </row>
    <row r="11" spans="1:6" s="17" customFormat="1" ht="38.25" customHeight="1">
      <c r="A11" s="76"/>
      <c r="B11" s="76"/>
      <c r="C11" s="76"/>
      <c r="D11" s="76"/>
      <c r="E11" s="22" t="s">
        <v>16</v>
      </c>
      <c r="F11" s="22" t="s">
        <v>17</v>
      </c>
    </row>
    <row r="12" spans="1:6" s="14" customFormat="1" ht="16.5" customHeight="1">
      <c r="A12" s="23">
        <v>1</v>
      </c>
      <c r="B12" s="23">
        <v>2</v>
      </c>
      <c r="C12" s="23">
        <v>3</v>
      </c>
      <c r="D12" s="23">
        <v>4</v>
      </c>
      <c r="E12" s="24">
        <v>5</v>
      </c>
      <c r="F12" s="24">
        <v>6</v>
      </c>
    </row>
    <row r="13" spans="1:6" s="25" customFormat="1" ht="27.75" customHeight="1">
      <c r="A13" s="77" t="s">
        <v>18</v>
      </c>
      <c r="B13" s="78"/>
      <c r="C13" s="32"/>
      <c r="D13" s="32"/>
      <c r="E13" s="33"/>
      <c r="F13" s="34"/>
    </row>
    <row r="14" spans="1:8" s="14" customFormat="1" ht="23.25" customHeight="1">
      <c r="A14" s="35" t="s">
        <v>0</v>
      </c>
      <c r="B14" s="26" t="s">
        <v>1</v>
      </c>
      <c r="C14" s="56">
        <f>D14+E14</f>
        <v>18996039.849999998</v>
      </c>
      <c r="D14" s="50">
        <f>D15</f>
        <v>-32650306.310000006</v>
      </c>
      <c r="E14" s="50">
        <f>E15</f>
        <v>51646346.160000004</v>
      </c>
      <c r="F14" s="61">
        <f>F15</f>
        <v>51480661.160000004</v>
      </c>
      <c r="H14" s="73"/>
    </row>
    <row r="15" spans="1:8" s="14" customFormat="1" ht="24.75" customHeight="1">
      <c r="A15" s="37">
        <v>208000</v>
      </c>
      <c r="B15" s="26" t="s">
        <v>2</v>
      </c>
      <c r="C15" s="51">
        <f aca="true" t="shared" si="0" ref="C15:C28">D15+E15</f>
        <v>18996039.849999998</v>
      </c>
      <c r="D15" s="50">
        <f>D16+D21</f>
        <v>-32650306.310000006</v>
      </c>
      <c r="E15" s="50">
        <f>E16+E21</f>
        <v>51646346.160000004</v>
      </c>
      <c r="F15" s="61">
        <f>F16+F21</f>
        <v>51480661.160000004</v>
      </c>
      <c r="H15" s="16"/>
    </row>
    <row r="16" spans="1:6" s="14" customFormat="1" ht="24.75" customHeight="1">
      <c r="A16" s="38">
        <v>208100</v>
      </c>
      <c r="B16" s="26" t="s">
        <v>22</v>
      </c>
      <c r="C16" s="52">
        <f>D16+E16</f>
        <v>18996039.849999998</v>
      </c>
      <c r="D16" s="50">
        <f>D17+1049672+6020630+15103773.38+10927960-15157951.45</f>
        <v>18790726.849999998</v>
      </c>
      <c r="E16" s="50">
        <f>180000+44685+32562+7066-59000</f>
        <v>205313</v>
      </c>
      <c r="F16" s="61">
        <f>32562+7066</f>
        <v>39628</v>
      </c>
    </row>
    <row r="17" spans="1:6" s="14" customFormat="1" ht="18" customHeight="1">
      <c r="A17" s="47"/>
      <c r="B17" s="71" t="s">
        <v>29</v>
      </c>
      <c r="C17" s="54">
        <f>D17+E17</f>
        <v>846642.9199999999</v>
      </c>
      <c r="D17" s="55">
        <f>SUM(D18:D20)</f>
        <v>846642.9199999999</v>
      </c>
      <c r="E17" s="20">
        <f>E20</f>
        <v>0</v>
      </c>
      <c r="F17" s="20">
        <f>F20</f>
        <v>0</v>
      </c>
    </row>
    <row r="18" spans="1:6" s="14" customFormat="1" ht="18" customHeight="1">
      <c r="A18" s="47"/>
      <c r="B18" s="71" t="s">
        <v>33</v>
      </c>
      <c r="C18" s="54">
        <f>D18+E18</f>
        <v>349913.23</v>
      </c>
      <c r="D18" s="54">
        <v>349913.23</v>
      </c>
      <c r="E18" s="20"/>
      <c r="F18" s="36"/>
    </row>
    <row r="19" spans="1:6" s="14" customFormat="1" ht="15.75" customHeight="1">
      <c r="A19" s="47"/>
      <c r="B19" s="48" t="s">
        <v>32</v>
      </c>
      <c r="C19" s="54">
        <f>D19+E19</f>
        <v>5459.6</v>
      </c>
      <c r="D19" s="54">
        <v>5459.6</v>
      </c>
      <c r="E19" s="20"/>
      <c r="F19" s="36"/>
    </row>
    <row r="20" spans="1:6" s="14" customFormat="1" ht="19.5" customHeight="1">
      <c r="A20" s="47"/>
      <c r="B20" s="49" t="s">
        <v>28</v>
      </c>
      <c r="C20" s="54">
        <f>D20+E20</f>
        <v>491270.09</v>
      </c>
      <c r="D20" s="55">
        <v>491270.09</v>
      </c>
      <c r="E20" s="20"/>
      <c r="F20" s="36"/>
    </row>
    <row r="21" spans="1:8" s="14" customFormat="1" ht="21" customHeight="1">
      <c r="A21" s="39">
        <v>208400</v>
      </c>
      <c r="B21" s="11" t="s">
        <v>9</v>
      </c>
      <c r="C21" s="19">
        <f t="shared" si="0"/>
        <v>0</v>
      </c>
      <c r="D21" s="60">
        <f>-55706200-764900-1156360-5596466.96+3205075-5459.6+701543+7881735.4</f>
        <v>-51441033.160000004</v>
      </c>
      <c r="E21" s="50">
        <f>-D21</f>
        <v>51441033.160000004</v>
      </c>
      <c r="F21" s="61">
        <f>E21</f>
        <v>51441033.160000004</v>
      </c>
      <c r="G21" s="73"/>
      <c r="H21" s="73"/>
    </row>
    <row r="22" spans="1:7" s="25" customFormat="1" ht="24" customHeight="1">
      <c r="A22" s="40" t="s">
        <v>21</v>
      </c>
      <c r="B22" s="41" t="s">
        <v>19</v>
      </c>
      <c r="C22" s="27">
        <f t="shared" si="0"/>
        <v>0</v>
      </c>
      <c r="D22" s="62">
        <f>D21</f>
        <v>-51441033.160000004</v>
      </c>
      <c r="E22" s="62">
        <f>E21</f>
        <v>51441033.160000004</v>
      </c>
      <c r="F22" s="63">
        <f>F21</f>
        <v>51441033.160000004</v>
      </c>
      <c r="G22" s="31"/>
    </row>
    <row r="23" spans="1:7" s="15" customFormat="1" ht="21.75" customHeight="1">
      <c r="A23" s="79" t="s">
        <v>20</v>
      </c>
      <c r="B23" s="80"/>
      <c r="C23" s="19"/>
      <c r="D23" s="64"/>
      <c r="E23" s="64"/>
      <c r="F23" s="65"/>
      <c r="G23" s="29"/>
    </row>
    <row r="24" spans="1:6" s="14" customFormat="1" ht="24" customHeight="1">
      <c r="A24" s="35" t="s">
        <v>3</v>
      </c>
      <c r="B24" s="26" t="s">
        <v>4</v>
      </c>
      <c r="C24" s="52">
        <f t="shared" si="0"/>
        <v>18996039.849999998</v>
      </c>
      <c r="D24" s="50">
        <f aca="true" t="shared" si="1" ref="D24:F26">D14</f>
        <v>-32650306.310000006</v>
      </c>
      <c r="E24" s="50">
        <f t="shared" si="1"/>
        <v>51646346.160000004</v>
      </c>
      <c r="F24" s="61">
        <f t="shared" si="1"/>
        <v>51480661.160000004</v>
      </c>
    </row>
    <row r="25" spans="1:6" s="14" customFormat="1" ht="21.75" customHeight="1">
      <c r="A25" s="35" t="s">
        <v>8</v>
      </c>
      <c r="B25" s="26" t="s">
        <v>10</v>
      </c>
      <c r="C25" s="52">
        <f t="shared" si="0"/>
        <v>18996039.849999998</v>
      </c>
      <c r="D25" s="50">
        <f t="shared" si="1"/>
        <v>-32650306.310000006</v>
      </c>
      <c r="E25" s="50">
        <f t="shared" si="1"/>
        <v>51646346.160000004</v>
      </c>
      <c r="F25" s="61">
        <f t="shared" si="1"/>
        <v>51480661.160000004</v>
      </c>
    </row>
    <row r="26" spans="1:6" s="15" customFormat="1" ht="23.25" customHeight="1">
      <c r="A26" s="42" t="s">
        <v>11</v>
      </c>
      <c r="B26" s="43" t="s">
        <v>12</v>
      </c>
      <c r="C26" s="53">
        <f t="shared" si="0"/>
        <v>18996039.849999998</v>
      </c>
      <c r="D26" s="57">
        <f t="shared" si="1"/>
        <v>18790726.849999998</v>
      </c>
      <c r="E26" s="57">
        <f t="shared" si="1"/>
        <v>205313</v>
      </c>
      <c r="F26" s="72">
        <f t="shared" si="1"/>
        <v>39628</v>
      </c>
    </row>
    <row r="27" spans="1:6" s="15" customFormat="1" ht="19.5" customHeight="1">
      <c r="A27" s="44">
        <v>602400</v>
      </c>
      <c r="B27" s="12" t="s">
        <v>9</v>
      </c>
      <c r="C27" s="18">
        <f t="shared" si="0"/>
        <v>0</v>
      </c>
      <c r="D27" s="50">
        <f>D21</f>
        <v>-51441033.160000004</v>
      </c>
      <c r="E27" s="50">
        <f>E21</f>
        <v>51441033.160000004</v>
      </c>
      <c r="F27" s="61">
        <f>F21</f>
        <v>51441033.160000004</v>
      </c>
    </row>
    <row r="28" spans="1:7" s="25" customFormat="1" ht="27" customHeight="1">
      <c r="A28" s="45" t="s">
        <v>21</v>
      </c>
      <c r="B28" s="46" t="s">
        <v>19</v>
      </c>
      <c r="C28" s="30">
        <f t="shared" si="0"/>
        <v>0</v>
      </c>
      <c r="D28" s="58">
        <f>D27</f>
        <v>-51441033.160000004</v>
      </c>
      <c r="E28" s="58">
        <f>E27</f>
        <v>51441033.160000004</v>
      </c>
      <c r="F28" s="59">
        <f>F27</f>
        <v>51441033.160000004</v>
      </c>
      <c r="G28" s="28"/>
    </row>
    <row r="29" spans="1:6" s="6" customFormat="1" ht="12.75" customHeight="1">
      <c r="A29" s="8"/>
      <c r="B29" s="9"/>
      <c r="C29" s="9"/>
      <c r="D29" s="10"/>
      <c r="E29" s="10"/>
      <c r="F29" s="10"/>
    </row>
    <row r="30" spans="1:6" s="7" customFormat="1" ht="28.5" customHeight="1">
      <c r="A30" s="66"/>
      <c r="B30" s="67"/>
      <c r="C30" s="68"/>
      <c r="D30" s="69"/>
      <c r="E30" s="69"/>
      <c r="F30" s="69"/>
    </row>
    <row r="31" spans="1:6" ht="21">
      <c r="A31" s="69" t="s">
        <v>30</v>
      </c>
      <c r="B31" s="70"/>
      <c r="C31" s="70"/>
      <c r="D31" s="69"/>
      <c r="E31" s="69"/>
      <c r="F31" s="69" t="s">
        <v>31</v>
      </c>
    </row>
  </sheetData>
  <sheetProtection/>
  <mergeCells count="12">
    <mergeCell ref="E1:G1"/>
    <mergeCell ref="A5:F5"/>
    <mergeCell ref="E10:F10"/>
    <mergeCell ref="A10:A11"/>
    <mergeCell ref="B10:B11"/>
    <mergeCell ref="A6:F6"/>
    <mergeCell ref="A7:F7"/>
    <mergeCell ref="A8:F8"/>
    <mergeCell ref="C10:C11"/>
    <mergeCell ref="D10:D11"/>
    <mergeCell ref="A13:B13"/>
    <mergeCell ref="A23:B23"/>
  </mergeCells>
  <printOptions horizontalCentered="1"/>
  <pageMargins left="0.1968503937007874" right="0.1968503937007874" top="1.574803149606299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Olga</cp:lastModifiedBy>
  <cp:lastPrinted>2020-12-06T09:24:12Z</cp:lastPrinted>
  <dcterms:created xsi:type="dcterms:W3CDTF">2010-12-29T07:21:42Z</dcterms:created>
  <dcterms:modified xsi:type="dcterms:W3CDTF">2020-12-21T12:37:49Z</dcterms:modified>
  <cp:category/>
  <cp:version/>
  <cp:contentType/>
  <cp:contentStatus/>
</cp:coreProperties>
</file>